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A\2026\01_Laboratoř-tyce_AIB\04_rozpocet\"/>
    </mc:Choice>
  </mc:AlternateContent>
  <xr:revisionPtr revIDLastSave="0" documentId="13_ncr:1_{33542E3C-8848-491A-9626-8A07EB34D503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Laboratoře" sheetId="5" r:id="rId1"/>
  </sheets>
  <calcPr calcId="181029"/>
</workbook>
</file>

<file path=xl/calcChain.xml><?xml version="1.0" encoding="utf-8"?>
<calcChain xmlns="http://schemas.openxmlformats.org/spreadsheetml/2006/main">
  <c r="H91" i="5" l="1"/>
  <c r="H88" i="5" l="1"/>
  <c r="H48" i="5"/>
  <c r="H28" i="5"/>
  <c r="H29" i="5"/>
  <c r="H30" i="5"/>
  <c r="H31" i="5"/>
  <c r="H32" i="5"/>
  <c r="H33" i="5"/>
  <c r="H34" i="5"/>
  <c r="H35" i="5"/>
  <c r="H36" i="5"/>
  <c r="H37" i="5"/>
  <c r="H38" i="5"/>
  <c r="H22" i="5"/>
  <c r="H23" i="5"/>
  <c r="H24" i="5"/>
  <c r="H25" i="5"/>
  <c r="H21" i="5"/>
  <c r="H17" i="5"/>
  <c r="H26" i="5"/>
  <c r="H16" i="5"/>
  <c r="H18" i="5"/>
  <c r="H19" i="5"/>
  <c r="H20" i="5"/>
  <c r="H27" i="5"/>
  <c r="H41" i="5"/>
  <c r="H43" i="5"/>
  <c r="H44" i="5"/>
  <c r="H45" i="5"/>
  <c r="H85" i="5" l="1"/>
  <c r="H86" i="5"/>
  <c r="H87" i="5"/>
  <c r="H72" i="5"/>
  <c r="H78" i="5"/>
  <c r="H79" i="5"/>
  <c r="H80" i="5"/>
  <c r="H81" i="5"/>
  <c r="H82" i="5"/>
  <c r="H83" i="5"/>
  <c r="H65" i="5"/>
  <c r="H64" i="5"/>
  <c r="H84" i="5"/>
  <c r="H76" i="5"/>
  <c r="H70" i="5" l="1"/>
  <c r="H71" i="5"/>
  <c r="H53" i="5"/>
  <c r="H54" i="5"/>
  <c r="H55" i="5"/>
  <c r="H56" i="5"/>
  <c r="H57" i="5"/>
  <c r="H58" i="5"/>
  <c r="H59" i="5"/>
  <c r="H60" i="5"/>
  <c r="H61" i="5"/>
  <c r="H62" i="5"/>
  <c r="H63" i="5"/>
  <c r="H66" i="5"/>
  <c r="H67" i="5"/>
  <c r="H68" i="5"/>
  <c r="H69" i="5"/>
  <c r="H73" i="5"/>
  <c r="H74" i="5"/>
  <c r="H75" i="5"/>
  <c r="H77" i="5"/>
  <c r="H50" i="5"/>
  <c r="H49" i="5"/>
  <c r="H47" i="5"/>
  <c r="H46" i="5"/>
  <c r="H14" i="5" l="1"/>
  <c r="H15" i="5"/>
  <c r="H39" i="5"/>
  <c r="H40" i="5"/>
  <c r="H42" i="5" l="1"/>
  <c r="H51" i="5"/>
  <c r="H92" i="5" l="1"/>
  <c r="H93" i="5" l="1"/>
  <c r="H90" i="5"/>
  <c r="G10" i="5" l="1"/>
</calcChain>
</file>

<file path=xl/sharedStrings.xml><?xml version="1.0" encoding="utf-8"?>
<sst xmlns="http://schemas.openxmlformats.org/spreadsheetml/2006/main" count="212" uniqueCount="138">
  <si>
    <t>SOUPIS PRACÍ</t>
  </si>
  <si>
    <t>Datum:</t>
  </si>
  <si>
    <t>Zakázka:</t>
  </si>
  <si>
    <t>Zadavatel:</t>
  </si>
  <si>
    <t xml:space="preserve">AL INVEST Břidličná, a.s. </t>
  </si>
  <si>
    <t>Uchazeč:</t>
  </si>
  <si>
    <t>Cena celkem [CZK]</t>
  </si>
  <si>
    <t>PČ</t>
  </si>
  <si>
    <t>Popis</t>
  </si>
  <si>
    <t>MJ</t>
  </si>
  <si>
    <t>Množství</t>
  </si>
  <si>
    <t>J.cena [CZK]</t>
  </si>
  <si>
    <t>kus</t>
  </si>
  <si>
    <t>Náklady dílčí části celkem (bez DPH)</t>
  </si>
  <si>
    <t>Montážní práce</t>
  </si>
  <si>
    <t>m</t>
  </si>
  <si>
    <t>Materiál</t>
  </si>
  <si>
    <t>m2</t>
  </si>
  <si>
    <t>Vedlejší rozpočtové náklady</t>
  </si>
  <si>
    <t>Průzkumné práce – prověření stávajícího zapojení, tras apod.</t>
  </si>
  <si>
    <t>hod</t>
  </si>
  <si>
    <t>Revize NN zařízení (napěťové zkoušky, kontrola, měření, bezpečnostní zkoušky, zpráva)</t>
  </si>
  <si>
    <t>Drobný montážní materiál – šrouby, hmoždinky, matice, podložky, oka, dutinky, pásky, třmenové příchytky kabelů, atd.</t>
  </si>
  <si>
    <t>Silový kabel pevný CYKY-J 5 X 6</t>
  </si>
  <si>
    <t>Silový kabel pro pevné uložení CYKY-J 3x2,5</t>
  </si>
  <si>
    <t>Dokumentace skutečného provedení stavby (3x tištěná, 1 elektronicky)</t>
  </si>
  <si>
    <t>468081111</t>
  </si>
  <si>
    <t xml:space="preserve">Vybourání otvorů pro elektroinstalace ve zdivu z lehkých betonů pl do 0,09 m2 tl do 15 cm </t>
  </si>
  <si>
    <t>Demontáž podhledových kazet / opětovná montáž kazet zpět</t>
  </si>
  <si>
    <t>741210831</t>
  </si>
  <si>
    <t xml:space="preserve">Demontáž rozvodnic plastových na povrchu s krytím do IPx4 plochou do 0,2 m2 </t>
  </si>
  <si>
    <t>741315813</t>
  </si>
  <si>
    <t xml:space="preserve">Demontáž zásuvek domovních normální prostředí do 16A zapuštěných bezšroubových bez zachování funkčnosti 2P+PE </t>
  </si>
  <si>
    <t>741311837</t>
  </si>
  <si>
    <t xml:space="preserve">Demontáž spínačů nástěnných venkovních do 10 A šroubových bez zachování funkčnosti přes 4 svorky </t>
  </si>
  <si>
    <t>741123811</t>
  </si>
  <si>
    <t>Demontáž kabel Cu plný kulatý žíla 2x1,5 až 6 mm2, 3x1,5 až 10 mm2, 4x1,5 až 10 mm2, 5x1,5 až 6 mm2, 7x1,5 až 4 mm2, 12x1,5 mm2 uložený pevně )</t>
  </si>
  <si>
    <t>Stavební úpravy v mechanických laboratořích, elektro</t>
  </si>
  <si>
    <t>Rozvaděč RM2 (vč. kompletace a dopravy) - specifikace Příloha č. 7</t>
  </si>
  <si>
    <t>Sběrný kabelový držák, kovový</t>
  </si>
  <si>
    <t>Zásuvka 400V/16A, Uzamykatelná zásuvka s vypínačem vestavná s bezpečnostním blokováním, 3P+N+PE, 16A, 6h/380-415V (400V), 50/60Hz, IP67, s vypínačem (např. SCAME 405.1687)</t>
  </si>
  <si>
    <t>Zásuvka 400V/32A, Uzamykatelná zásuvka s vypínačem vestavná s bezpečnostním blokováním, 3P+N+PE, 32A, 6h/380-415V (400V), 50/60Hz, IP67, s vypínačem (např. SCAME 405.3287)</t>
  </si>
  <si>
    <t>Uzamykatelná zásuvka vestavná s bezpečnostním blokováním a vypínačem,
2P+PE,16A, 250V (230V), IP56. Verze bez jištění. (např. SCAME 409.0411)</t>
  </si>
  <si>
    <t>Instalační krabice pod omítku, pro zásuvka (např. OMNIA SCAME 572.0200)</t>
  </si>
  <si>
    <t>Rámeček dekorační k instalační krabici (např. SCAME 572.0220)</t>
  </si>
  <si>
    <t>MODULÁRNÍ SPOJOVACÍ A PŘIPOJOVACÍ KRABICE – ZAPUŠTĚNÁ MONTÁŽ – VODOTĚSNÁ – ROZMĚRY 138X169X70 – VÍKO ODOLNÉ VŮČI NÁRAZU – IP55 – ŠEDÁ RAL7035</t>
  </si>
  <si>
    <t>KRABICE UNIVERZÁLNÍ, konfigurace KA, barva ŠEDÁ</t>
  </si>
  <si>
    <t>Zásuvka s clonkami a víčkem IP44 bílá (bílé víčko) + Jednorámeček jasně bílá (pod omítku)</t>
  </si>
  <si>
    <t>Přepínač sériový s krytem řaz. 5 IP44 bezšroubový bílá + Jednorámeček bílá</t>
  </si>
  <si>
    <t>Spínač jednopólový řaz. 1  IP44 bílá + Jednorámeček bílá</t>
  </si>
  <si>
    <t>Dvojzásuvka bílá s ochrannými kolíky a clonkami (IP40)</t>
  </si>
  <si>
    <t>SV1 - Průmyslové LED svítidlo chemicky odolné (52W, 7900lm, IP66, 4000K, IK06) 
např. FUTURA 2.4ft ABS Al 8800/840 ML</t>
  </si>
  <si>
    <t>SV2 - LED panel (49W, 5700lm, IP40, 4000K, UGR&lt;19)
např. MODUS FIT5000A4KN600/ND</t>
  </si>
  <si>
    <t>Rámeček pro přisazenou montáž - čtverec A, modul 600, bílý, hliník</t>
  </si>
  <si>
    <t>SV.N1 - Nouzové svítidlo (IP65, IK08, 3W, 370lm, 1h, LiFePO4)</t>
  </si>
  <si>
    <t>SV.N2 - Nouzové svítidlo (IP65, IK08, 1W, 175lm, 1h, LiFePO4) + piktogram (směr)</t>
  </si>
  <si>
    <t>Silový kabel pevný CYKY-J 5 X 25</t>
  </si>
  <si>
    <t>Smrštitelný kabelový soubor (imbusové šrouby) 4x10-35</t>
  </si>
  <si>
    <t>Silový kabel pro pevné uložení CYKY-J 3x1,5</t>
  </si>
  <si>
    <t>LMF-10C-1N-030A Proudový chránič s jističem 10A 230V ch.C 30mA 1+N 1M 6kA typ A</t>
  </si>
  <si>
    <t>Nožová pojistka 100A/500V</t>
  </si>
  <si>
    <t>PLXN55 KABEL.VÝVOD ZAPUŠTĚNÝ BÍLÁ (IP55)</t>
  </si>
  <si>
    <t>Silový kabel pro pevné uložení CYKY-J 5x2,5</t>
  </si>
  <si>
    <t>Silový kabel pro pevné uložení CYKY-O 3x1,5</t>
  </si>
  <si>
    <t>KRABICE UNIVERZÁLNÍ S VÍČKEM KO 68, konfigurace KA, barva šedá</t>
  </si>
  <si>
    <t>Silový kabel pevný 1-YY 1x 25 ZZ</t>
  </si>
  <si>
    <t>Silový vodič H07V-K 6,00 žlutozelená (CYA)</t>
  </si>
  <si>
    <t>Drátěný žlab s integrovanou spojkou 60x100, elektrolyticky zinkováno</t>
  </si>
  <si>
    <t>Drátěný žlab s integrovanou spojkou 35x150, elektrolyticky zinkováno</t>
  </si>
  <si>
    <t>Spínač sériový, řazení 5, jasně bílá, IP20</t>
  </si>
  <si>
    <t>742330044</t>
  </si>
  <si>
    <t>Montáž datové zásuvky 1 až 6 pozic</t>
  </si>
  <si>
    <t>742330844</t>
  </si>
  <si>
    <t>Demontáž zásuvek datových podomítkových, z nábytku, z parapetního žlabu nebo podlahové krabice 1 až 6 pozic</t>
  </si>
  <si>
    <t>Kód
(ÚRS 2026/I)</t>
  </si>
  <si>
    <t>741313414</t>
  </si>
  <si>
    <t>Montáž zásuvkové kombinace nástěnné sloučené v boxu jištěné s chráničem se zapojením vodičů</t>
  </si>
  <si>
    <t>468111121</t>
  </si>
  <si>
    <t>Frézování drážek pro vodiče ve stěnách z cihel včetně omítky do 3x3 cm</t>
  </si>
  <si>
    <t>468094111</t>
  </si>
  <si>
    <t>Vyvrtání (vyfrézování) otvorů pro elektroinstalační krabice ve stěnách z cihel hloubky do 6 cm</t>
  </si>
  <si>
    <t>468094112</t>
  </si>
  <si>
    <t>Vyvrtání (vyfrézování) otvorů pro elektroinstalační krabice ve stěnách z cihel hloubky přes 6 do 9 cm</t>
  </si>
  <si>
    <t>741210002</t>
  </si>
  <si>
    <t>Montáž rozvodnice oceloplechová nebo plastová běžná do 50 kg</t>
  </si>
  <si>
    <t>741313072</t>
  </si>
  <si>
    <t>Montáž zásuvky chráněné v krabici šroubové připojení 2P+PE prostředí základní, vlhké se zapojením vodičů</t>
  </si>
  <si>
    <t>741313075</t>
  </si>
  <si>
    <t>Montáž zásuvky chráněné v krabici šroubové připojení 3P+N+PE prostředí základní, vlhké se zapojením vodičů</t>
  </si>
  <si>
    <t>741112001</t>
  </si>
  <si>
    <t>Montáž krabice zapuštěná plastová kruhová</t>
  </si>
  <si>
    <t>741112003</t>
  </si>
  <si>
    <t>Montáž krabice zapuštěná plastová čtyřhranná</t>
  </si>
  <si>
    <t>741372078</t>
  </si>
  <si>
    <t>Montáž svítidlo LED interiérové přisazené stropní nouzové bez piktogramu</t>
  </si>
  <si>
    <t>741372079</t>
  </si>
  <si>
    <t>Montáž svítidlo LED interiérové přisazené stropní nouzové s piktogramem</t>
  </si>
  <si>
    <t>741372062</t>
  </si>
  <si>
    <t>Montáž svítidlo LED interiérové přisazené stropní hranaté nebo kruhové přes 0,09 do 0,36 m2 se zapojením vodičů</t>
  </si>
  <si>
    <t>741372154</t>
  </si>
  <si>
    <t>Montáž svítidlo LED průmyslové přisazené stropní se zapojením vodičů</t>
  </si>
  <si>
    <t>741321001</t>
  </si>
  <si>
    <t>Montáž proudových chráničů dvoupólových nn do 25 A bez krytu se zapojením vodičů</t>
  </si>
  <si>
    <t>741310001</t>
  </si>
  <si>
    <t>Montáž spínač nástěnný 1-jednopólový prostředí normální se zapojením vodičů</t>
  </si>
  <si>
    <t>741310021</t>
  </si>
  <si>
    <t>Montáž přepínač nástěnný 5-sériový prostředí normální se zapojením vodičů</t>
  </si>
  <si>
    <t>741313001</t>
  </si>
  <si>
    <t>Montáž zásuvky (polo)zapuštěné bezšroubové připojení 2P+PE se zapojením vodičů</t>
  </si>
  <si>
    <t>741136002</t>
  </si>
  <si>
    <t>Propojení kabel celoplastový spojkou venkovní smršťovací do 1 kV 4x25-35 mm2</t>
  </si>
  <si>
    <t>741130007</t>
  </si>
  <si>
    <t>Ukončení vodič izolovaný do 25 mm2 v rozváděči nebo na přístroji</t>
  </si>
  <si>
    <t>741130004</t>
  </si>
  <si>
    <t>Ukončení vodič izolovaný do 6 mm2 v rozváděči nebo na přístroji</t>
  </si>
  <si>
    <t>741130001</t>
  </si>
  <si>
    <t>Ukončení vodič izolovaný do 2,5 mm2 v rozváděči nebo na přístroji</t>
  </si>
  <si>
    <t>741122034</t>
  </si>
  <si>
    <t>Montáž kabel Cu bez ukončení uložený pod omítku plný kulatý 5x25 až 35 mm2 (např. CYKY, CYKFY)</t>
  </si>
  <si>
    <t>741122032</t>
  </si>
  <si>
    <t>Montáž kabel Cu bez ukončení uložený pod omítku plný kulatý 5x4 až 6 mm2 (např. CYKY, CYKFY)</t>
  </si>
  <si>
    <t>741122031</t>
  </si>
  <si>
    <t>Montáž kabel Cu bez ukončení uložený pod omítku plný kulatý 5x1,5 až 2,5 mm2 (např. CYKY, CYKFY)</t>
  </si>
  <si>
    <t>741122016</t>
  </si>
  <si>
    <t>Montáž kabel Cu bez ukončení uložený pod omítku plný kulatý 3x2,5 až 6 mm2 (např. CYKY, CYKFY)</t>
  </si>
  <si>
    <t>741122015</t>
  </si>
  <si>
    <t>Montáž kabel Cu bez ukončení uložený pod omítku plný kulatý 3x1,5 mm2 (např. CYKY, CYKFY)</t>
  </si>
  <si>
    <t>741120001</t>
  </si>
  <si>
    <t>Montáž vodič Cu izolovaný plný a laněný žíla 0,35-6 mm2 pod omítku (např. CY)</t>
  </si>
  <si>
    <t>741120005</t>
  </si>
  <si>
    <t>Montáž vodič Cu izolovaný plný a laněný žíla 25-35 mm2 pod omítku (např. CY)</t>
  </si>
  <si>
    <t>741910301</t>
  </si>
  <si>
    <t>Montáž rošt a lávka typová se stojinou,výložníky a odbočkami pozinkovaná jednostranná</t>
  </si>
  <si>
    <t>741371821</t>
  </si>
  <si>
    <t>Demontáž osvětlovacího modulového systému zářivkového dl do 1100 mm bez zachování funkčnosti</t>
  </si>
  <si>
    <t>Závěs drátěného žlabu do stěny + hmoždinky</t>
  </si>
  <si>
    <t>kpl</t>
  </si>
  <si>
    <t>Likvidace a odvoz odpadu (elektro odpad, obalový materiál)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</si>
</sst>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&quot;.&quot;mm&quot;.&quot;yyyy"/>
    <numFmt numFmtId="165" formatCode="#,##0.000"/>
  </numFmts>
  <fonts count="19" x14ac:knownFonts="1">
    <font>
      <sz val="10"/>
      <color rgb="FF000000"/>
      <name val="Arial"/>
      <family val="2"/>
      <charset val="238"/>
    </font>
    <font>
      <sz val="10"/>
      <color rgb="FF000000"/>
      <name val="Calibri"/>
      <family val="2"/>
      <charset val="238"/>
    </font>
    <font>
      <sz val="8"/>
      <color rgb="FF000000"/>
      <name val="Arial CE"/>
      <charset val="238"/>
    </font>
    <font>
      <sz val="8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3366"/>
      <name val="Arial CE"/>
      <charset val="238"/>
    </font>
    <font>
      <sz val="8"/>
      <color rgb="FF003366"/>
      <name val="Calibri"/>
      <family val="2"/>
      <charset val="238"/>
    </font>
    <font>
      <sz val="12"/>
      <color rgb="FF003366"/>
      <name val="Calibri"/>
      <family val="2"/>
      <charset val="238"/>
    </font>
    <font>
      <b/>
      <sz val="12"/>
      <color rgb="FF003366"/>
      <name val="Calibri"/>
      <family val="2"/>
      <charset val="238"/>
    </font>
    <font>
      <i/>
      <sz val="8"/>
      <color rgb="FF0000FF"/>
      <name val="Arial CE"/>
      <charset val="238"/>
    </font>
    <font>
      <sz val="9"/>
      <name val="Calibri"/>
      <family val="2"/>
      <charset val="238"/>
    </font>
    <font>
      <sz val="9"/>
      <name val="Calibri"/>
      <family val="2"/>
    </font>
    <font>
      <sz val="11"/>
      <color rgb="FF000000"/>
      <name val="Calibri"/>
      <family val="2"/>
      <charset val="238"/>
    </font>
    <font>
      <sz val="9"/>
      <name val="Calibri"/>
      <family val="2"/>
      <charset val="1"/>
    </font>
    <font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  <bgColor rgb="FFFFFFCC"/>
      </patternFill>
    </fill>
    <fill>
      <patternFill patternType="solid">
        <fgColor rgb="FF999999"/>
        <bgColor rgb="FF999999"/>
      </patternFill>
    </fill>
    <fill>
      <patternFill patternType="solid">
        <fgColor rgb="FFD2D2D2"/>
        <bgColor rgb="FFD2D2D2"/>
      </patternFill>
    </fill>
    <fill>
      <patternFill patternType="solid">
        <fgColor rgb="FFFFFFCC"/>
        <bgColor rgb="FFFFFFFF"/>
      </patternFill>
    </fill>
  </fills>
  <borders count="1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2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9" fillId="0" borderId="0" xfId="0" applyFont="1"/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/>
    </xf>
    <xf numFmtId="0" fontId="10" fillId="0" borderId="5" xfId="0" applyFont="1" applyBorder="1"/>
    <xf numFmtId="0" fontId="11" fillId="0" borderId="5" xfId="0" applyFont="1" applyBorder="1" applyAlignment="1">
      <alignment horizontal="left"/>
    </xf>
    <xf numFmtId="0" fontId="12" fillId="0" borderId="5" xfId="0" applyFont="1" applyBorder="1" applyAlignment="1">
      <alignment horizontal="left"/>
    </xf>
    <xf numFmtId="0" fontId="10" fillId="0" borderId="5" xfId="0" applyFont="1" applyBorder="1" applyProtection="1">
      <protection locked="0"/>
    </xf>
    <xf numFmtId="49" fontId="8" fillId="0" borderId="5" xfId="0" applyNumberFormat="1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165" fontId="8" fillId="0" borderId="5" xfId="0" applyNumberFormat="1" applyFont="1" applyBorder="1" applyAlignment="1">
      <alignment vertical="center"/>
    </xf>
    <xf numFmtId="4" fontId="8" fillId="2" borderId="5" xfId="0" applyNumberFormat="1" applyFont="1" applyFill="1" applyBorder="1" applyAlignment="1" applyProtection="1">
      <alignment vertical="center"/>
      <protection locked="0"/>
    </xf>
    <xf numFmtId="0" fontId="14" fillId="0" borderId="5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4" fillId="0" borderId="3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 applyProtection="1">
      <alignment vertical="center"/>
      <protection locked="0"/>
    </xf>
    <xf numFmtId="0" fontId="3" fillId="0" borderId="8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164" fontId="1" fillId="2" borderId="0" xfId="0" applyNumberFormat="1" applyFont="1" applyFill="1" applyAlignment="1" applyProtection="1">
      <alignment horizontal="left" vertical="center"/>
      <protection locked="0"/>
    </xf>
    <xf numFmtId="0" fontId="5" fillId="0" borderId="3" xfId="0" applyFont="1" applyBorder="1" applyAlignment="1">
      <alignment horizontal="left" vertical="center"/>
    </xf>
    <xf numFmtId="0" fontId="16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8" xfId="0" applyFont="1" applyBorder="1" applyAlignment="1">
      <alignment horizontal="left" vertical="center" wrapText="1"/>
    </xf>
    <xf numFmtId="0" fontId="16" fillId="2" borderId="0" xfId="0" applyFont="1" applyFill="1" applyAlignment="1" applyProtection="1">
      <alignment horizontal="left" vertical="center"/>
      <protection locked="0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4" fontId="11" fillId="0" borderId="10" xfId="0" applyNumberFormat="1" applyFont="1" applyBorder="1"/>
    <xf numFmtId="0" fontId="8" fillId="0" borderId="9" xfId="0" applyFont="1" applyBorder="1" applyAlignment="1">
      <alignment horizontal="center" vertical="center"/>
    </xf>
    <xf numFmtId="4" fontId="8" fillId="0" borderId="10" xfId="0" applyNumberFormat="1" applyFont="1" applyBorder="1" applyAlignment="1">
      <alignment vertical="center"/>
    </xf>
    <xf numFmtId="0" fontId="8" fillId="0" borderId="11" xfId="0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center" vertical="center" wrapText="1"/>
    </xf>
    <xf numFmtId="165" fontId="8" fillId="0" borderId="12" xfId="0" applyNumberFormat="1" applyFont="1" applyBorder="1" applyAlignment="1">
      <alignment vertical="center"/>
    </xf>
    <xf numFmtId="4" fontId="8" fillId="2" borderId="12" xfId="0" applyNumberFormat="1" applyFont="1" applyFill="1" applyBorder="1" applyAlignment="1" applyProtection="1">
      <alignment vertical="center"/>
      <protection locked="0"/>
    </xf>
    <xf numFmtId="4" fontId="8" fillId="0" borderId="13" xfId="0" applyNumberFormat="1" applyFont="1" applyBorder="1" applyAlignment="1">
      <alignment vertical="center"/>
    </xf>
    <xf numFmtId="0" fontId="10" fillId="0" borderId="14" xfId="0" applyFont="1" applyBorder="1"/>
    <xf numFmtId="0" fontId="11" fillId="0" borderId="15" xfId="0" applyFont="1" applyBorder="1" applyAlignment="1">
      <alignment horizontal="left"/>
    </xf>
    <xf numFmtId="0" fontId="12" fillId="0" borderId="15" xfId="0" applyFont="1" applyBorder="1" applyAlignment="1">
      <alignment horizontal="left"/>
    </xf>
    <xf numFmtId="0" fontId="10" fillId="0" borderId="15" xfId="0" applyFont="1" applyBorder="1"/>
    <xf numFmtId="0" fontId="10" fillId="0" borderId="15" xfId="0" applyFont="1" applyBorder="1" applyProtection="1">
      <protection locked="0"/>
    </xf>
    <xf numFmtId="4" fontId="11" fillId="0" borderId="16" xfId="0" applyNumberFormat="1" applyFont="1" applyBorder="1"/>
    <xf numFmtId="0" fontId="3" fillId="0" borderId="6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 applyProtection="1">
      <alignment vertical="center"/>
      <protection locked="0"/>
    </xf>
    <xf numFmtId="0" fontId="8" fillId="4" borderId="6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 applyProtection="1">
      <alignment horizontal="center" vertical="center" wrapText="1"/>
      <protection locked="0"/>
    </xf>
    <xf numFmtId="49" fontId="17" fillId="0" borderId="4" xfId="0" applyNumberFormat="1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center" wrapText="1"/>
    </xf>
    <xf numFmtId="165" fontId="17" fillId="0" borderId="4" xfId="0" applyNumberFormat="1" applyFont="1" applyBorder="1" applyAlignment="1">
      <alignment vertical="center"/>
    </xf>
    <xf numFmtId="4" fontId="17" fillId="5" borderId="4" xfId="0" applyNumberFormat="1" applyFont="1" applyFill="1" applyBorder="1" applyAlignment="1" applyProtection="1">
      <alignment vertical="center"/>
      <protection locked="0"/>
    </xf>
    <xf numFmtId="49" fontId="17" fillId="0" borderId="0" xfId="0" applyNumberFormat="1" applyFont="1" applyAlignment="1">
      <alignment horizontal="left" vertical="center" wrapText="1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8" xfId="0" applyFont="1" applyFill="1" applyBorder="1" applyAlignment="1" applyProtection="1">
      <alignment horizontal="center" vertical="center"/>
      <protection locked="0"/>
    </xf>
    <xf numFmtId="0" fontId="6" fillId="4" borderId="6" xfId="0" applyFont="1" applyFill="1" applyBorder="1" applyAlignment="1">
      <alignment horizontal="left" vertical="center"/>
    </xf>
    <xf numFmtId="4" fontId="7" fillId="4" borderId="6" xfId="0" applyNumberFormat="1" applyFont="1" applyFill="1" applyBorder="1" applyAlignment="1">
      <alignment horizontal="center" vertical="center" wrapText="1"/>
    </xf>
  </cellXfs>
  <cellStyles count="1">
    <cellStyle name="Normální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65556"/>
  <sheetViews>
    <sheetView tabSelected="1" zoomScale="90" zoomScaleNormal="90" workbookViewId="0">
      <selection activeCell="K41" sqref="K41"/>
    </sheetView>
  </sheetViews>
  <sheetFormatPr defaultColWidth="11.453125" defaultRowHeight="11.9" customHeight="1" x14ac:dyDescent="0.3"/>
  <cols>
    <col min="1" max="1" width="1.90625" customWidth="1"/>
    <col min="2" max="2" width="3.7265625" style="1" customWidth="1"/>
    <col min="3" max="3" width="13.6328125" style="1" customWidth="1"/>
    <col min="4" max="4" width="64.90625" style="1" customWidth="1"/>
    <col min="5" max="5" width="6.6328125" style="1" customWidth="1"/>
    <col min="6" max="6" width="8.81640625" style="1" customWidth="1"/>
    <col min="7" max="7" width="11.453125" style="1" customWidth="1"/>
    <col min="8" max="8" width="11.90625" style="1" customWidth="1"/>
    <col min="9" max="9" width="11.453125" customWidth="1"/>
  </cols>
  <sheetData>
    <row r="1" spans="1:9" ht="12.75" customHeight="1" x14ac:dyDescent="0.3">
      <c r="G1" s="2"/>
    </row>
    <row r="2" spans="1:9" ht="12.75" customHeight="1" x14ac:dyDescent="0.25">
      <c r="A2" s="3"/>
      <c r="B2" s="22"/>
      <c r="C2" s="4"/>
      <c r="D2" s="4"/>
      <c r="E2" s="4"/>
      <c r="F2" s="4"/>
      <c r="G2" s="5"/>
      <c r="H2" s="23"/>
      <c r="I2" s="21"/>
    </row>
    <row r="3" spans="1:9" ht="12.75" customHeight="1" x14ac:dyDescent="0.25">
      <c r="A3" s="3"/>
      <c r="B3" s="24" t="s">
        <v>0</v>
      </c>
      <c r="C3" s="25"/>
      <c r="D3" s="26"/>
      <c r="E3" s="25"/>
      <c r="F3" s="25"/>
      <c r="G3" s="27" t="s">
        <v>1</v>
      </c>
      <c r="H3" s="28"/>
      <c r="I3" s="21"/>
    </row>
    <row r="4" spans="1:9" ht="12.75" customHeight="1" x14ac:dyDescent="0.25">
      <c r="A4" s="3"/>
      <c r="B4" s="29"/>
      <c r="C4" s="25"/>
      <c r="D4" s="25"/>
      <c r="E4" s="25"/>
      <c r="F4" s="25"/>
      <c r="G4" s="30"/>
      <c r="H4" s="28"/>
      <c r="I4" s="21"/>
    </row>
    <row r="5" spans="1:9" ht="12.75" customHeight="1" x14ac:dyDescent="0.25">
      <c r="A5" s="3"/>
      <c r="B5" s="31" t="s">
        <v>2</v>
      </c>
      <c r="C5" s="32"/>
      <c r="D5" s="32" t="s">
        <v>37</v>
      </c>
      <c r="E5" s="25"/>
      <c r="F5" s="25"/>
      <c r="G5" s="33"/>
      <c r="H5" s="28"/>
      <c r="I5" s="21"/>
    </row>
    <row r="6" spans="1:9" ht="12.75" customHeight="1" x14ac:dyDescent="0.25">
      <c r="A6" s="3"/>
      <c r="B6" s="31" t="s">
        <v>3</v>
      </c>
      <c r="C6" s="32"/>
      <c r="D6" s="34" t="s">
        <v>4</v>
      </c>
      <c r="E6" s="25"/>
      <c r="F6" s="25"/>
      <c r="G6" s="35"/>
      <c r="H6" s="36"/>
      <c r="I6" s="21"/>
    </row>
    <row r="7" spans="1:9" ht="12.75" customHeight="1" x14ac:dyDescent="0.25">
      <c r="A7" s="3"/>
      <c r="B7" s="31" t="s">
        <v>5</v>
      </c>
      <c r="C7" s="32"/>
      <c r="D7" s="37"/>
      <c r="E7" s="25"/>
      <c r="F7" s="25"/>
      <c r="G7" s="35"/>
      <c r="H7" s="36"/>
      <c r="I7" s="21"/>
    </row>
    <row r="8" spans="1:9" ht="12.5" customHeight="1" x14ac:dyDescent="0.25">
      <c r="A8" s="3"/>
      <c r="B8" s="38"/>
      <c r="C8" s="25"/>
      <c r="D8" s="39"/>
      <c r="E8" s="25"/>
      <c r="F8" s="25"/>
      <c r="G8" s="35"/>
      <c r="H8" s="36"/>
      <c r="I8" s="21"/>
    </row>
    <row r="9" spans="1:9" ht="12.75" customHeight="1" x14ac:dyDescent="0.25">
      <c r="A9" s="3"/>
      <c r="B9" s="38"/>
      <c r="C9" s="25"/>
      <c r="D9" s="39"/>
      <c r="E9" s="25"/>
      <c r="F9" s="25"/>
      <c r="G9" s="68" t="s">
        <v>6</v>
      </c>
      <c r="H9" s="69"/>
      <c r="I9" s="21"/>
    </row>
    <row r="10" spans="1:9" ht="12.75" customHeight="1" x14ac:dyDescent="0.25">
      <c r="A10" s="3"/>
      <c r="B10" s="70" t="s">
        <v>13</v>
      </c>
      <c r="C10" s="70"/>
      <c r="D10" s="70"/>
      <c r="E10" s="70"/>
      <c r="F10" s="70"/>
      <c r="G10" s="71">
        <f>SUM(H14:H93)</f>
        <v>0</v>
      </c>
      <c r="H10" s="71"/>
      <c r="I10" s="21"/>
    </row>
    <row r="11" spans="1:9" ht="12.75" customHeight="1" x14ac:dyDescent="0.25">
      <c r="A11" s="3"/>
      <c r="B11" s="56"/>
      <c r="C11" s="57"/>
      <c r="D11" s="56"/>
      <c r="E11" s="56"/>
      <c r="F11" s="56"/>
      <c r="G11" s="58"/>
      <c r="H11" s="56"/>
      <c r="I11" s="21"/>
    </row>
    <row r="12" spans="1:9" ht="24.5" customHeight="1" x14ac:dyDescent="0.25">
      <c r="A12" s="6"/>
      <c r="B12" s="59" t="s">
        <v>7</v>
      </c>
      <c r="C12" s="59" t="s">
        <v>74</v>
      </c>
      <c r="D12" s="59" t="s">
        <v>8</v>
      </c>
      <c r="E12" s="59" t="s">
        <v>9</v>
      </c>
      <c r="F12" s="59" t="s">
        <v>10</v>
      </c>
      <c r="G12" s="60" t="s">
        <v>11</v>
      </c>
      <c r="H12" s="59" t="s">
        <v>6</v>
      </c>
      <c r="I12" s="8"/>
    </row>
    <row r="13" spans="1:9" ht="12.75" customHeight="1" x14ac:dyDescent="0.35">
      <c r="A13" s="7"/>
      <c r="B13" s="50"/>
      <c r="C13" s="51"/>
      <c r="D13" s="52" t="s">
        <v>14</v>
      </c>
      <c r="E13" s="53"/>
      <c r="F13" s="53"/>
      <c r="G13" s="54"/>
      <c r="H13" s="55"/>
      <c r="I13" s="7"/>
    </row>
    <row r="14" spans="1:9" ht="12.75" customHeight="1" x14ac:dyDescent="0.25">
      <c r="A14" s="3"/>
      <c r="B14" s="41">
        <v>1</v>
      </c>
      <c r="C14" s="14" t="s">
        <v>83</v>
      </c>
      <c r="D14" s="15" t="s">
        <v>84</v>
      </c>
      <c r="E14" s="16" t="s">
        <v>12</v>
      </c>
      <c r="F14" s="17">
        <v>1</v>
      </c>
      <c r="G14" s="18"/>
      <c r="H14" s="42">
        <f t="shared" ref="H14:H41" si="0">ROUND(G14*F14,2)</f>
        <v>0</v>
      </c>
      <c r="I14" s="3"/>
    </row>
    <row r="15" spans="1:9" ht="29" customHeight="1" x14ac:dyDescent="0.25">
      <c r="A15" s="3"/>
      <c r="B15" s="41">
        <v>2</v>
      </c>
      <c r="C15" s="14" t="s">
        <v>87</v>
      </c>
      <c r="D15" s="15" t="s">
        <v>88</v>
      </c>
      <c r="E15" s="16" t="s">
        <v>12</v>
      </c>
      <c r="F15" s="17">
        <v>2</v>
      </c>
      <c r="G15" s="18"/>
      <c r="H15" s="42">
        <f t="shared" si="0"/>
        <v>0</v>
      </c>
      <c r="I15" s="3"/>
    </row>
    <row r="16" spans="1:9" ht="25" customHeight="1" x14ac:dyDescent="0.25">
      <c r="A16" s="3"/>
      <c r="B16" s="41">
        <v>3</v>
      </c>
      <c r="C16" s="14" t="s">
        <v>85</v>
      </c>
      <c r="D16" s="15" t="s">
        <v>86</v>
      </c>
      <c r="E16" s="16" t="s">
        <v>12</v>
      </c>
      <c r="F16" s="17">
        <v>2</v>
      </c>
      <c r="G16" s="18"/>
      <c r="H16" s="42">
        <f t="shared" si="0"/>
        <v>0</v>
      </c>
      <c r="I16" s="3"/>
    </row>
    <row r="17" spans="1:9" ht="12.75" customHeight="1" x14ac:dyDescent="0.25">
      <c r="A17" s="3"/>
      <c r="B17" s="41">
        <v>4</v>
      </c>
      <c r="C17" s="14" t="s">
        <v>99</v>
      </c>
      <c r="D17" s="15" t="s">
        <v>100</v>
      </c>
      <c r="E17" s="16" t="s">
        <v>12</v>
      </c>
      <c r="F17" s="17">
        <v>7</v>
      </c>
      <c r="G17" s="18"/>
      <c r="H17" s="42">
        <f t="shared" si="0"/>
        <v>0</v>
      </c>
      <c r="I17" s="3"/>
    </row>
    <row r="18" spans="1:9" ht="25.5" customHeight="1" x14ac:dyDescent="0.25">
      <c r="A18" s="3"/>
      <c r="B18" s="41">
        <v>5</v>
      </c>
      <c r="C18" s="14" t="s">
        <v>97</v>
      </c>
      <c r="D18" s="15" t="s">
        <v>98</v>
      </c>
      <c r="E18" s="16" t="s">
        <v>12</v>
      </c>
      <c r="F18" s="17">
        <v>4</v>
      </c>
      <c r="G18" s="18"/>
      <c r="H18" s="42">
        <f t="shared" si="0"/>
        <v>0</v>
      </c>
      <c r="I18" s="3"/>
    </row>
    <row r="19" spans="1:9" ht="12.75" customHeight="1" x14ac:dyDescent="0.25">
      <c r="A19" s="3"/>
      <c r="B19" s="41">
        <v>6</v>
      </c>
      <c r="C19" s="14" t="s">
        <v>93</v>
      </c>
      <c r="D19" s="15" t="s">
        <v>94</v>
      </c>
      <c r="E19" s="16" t="s">
        <v>12</v>
      </c>
      <c r="F19" s="17">
        <v>1</v>
      </c>
      <c r="G19" s="18"/>
      <c r="H19" s="42">
        <f t="shared" si="0"/>
        <v>0</v>
      </c>
      <c r="I19" s="3"/>
    </row>
    <row r="20" spans="1:9" ht="12.75" customHeight="1" x14ac:dyDescent="0.25">
      <c r="A20" s="3"/>
      <c r="B20" s="41">
        <v>7</v>
      </c>
      <c r="C20" s="14" t="s">
        <v>95</v>
      </c>
      <c r="D20" s="15" t="s">
        <v>96</v>
      </c>
      <c r="E20" s="16" t="s">
        <v>12</v>
      </c>
      <c r="F20" s="17">
        <v>1</v>
      </c>
      <c r="G20" s="18"/>
      <c r="H20" s="42">
        <f t="shared" si="0"/>
        <v>0</v>
      </c>
      <c r="I20" s="3"/>
    </row>
    <row r="21" spans="1:9" ht="12.75" customHeight="1" x14ac:dyDescent="0.25">
      <c r="A21" s="3"/>
      <c r="B21" s="41">
        <v>8</v>
      </c>
      <c r="C21" s="14" t="s">
        <v>101</v>
      </c>
      <c r="D21" s="15" t="s">
        <v>102</v>
      </c>
      <c r="E21" s="16" t="s">
        <v>12</v>
      </c>
      <c r="F21" s="17">
        <v>1</v>
      </c>
      <c r="G21" s="18"/>
      <c r="H21" s="42">
        <f t="shared" si="0"/>
        <v>0</v>
      </c>
      <c r="I21" s="3"/>
    </row>
    <row r="22" spans="1:9" ht="12.75" customHeight="1" x14ac:dyDescent="0.25">
      <c r="A22" s="3"/>
      <c r="B22" s="41">
        <v>9</v>
      </c>
      <c r="C22" s="14" t="s">
        <v>103</v>
      </c>
      <c r="D22" s="15" t="s">
        <v>104</v>
      </c>
      <c r="E22" s="16" t="s">
        <v>12</v>
      </c>
      <c r="F22" s="17">
        <v>1</v>
      </c>
      <c r="G22" s="18"/>
      <c r="H22" s="42">
        <f t="shared" si="0"/>
        <v>0</v>
      </c>
      <c r="I22" s="3"/>
    </row>
    <row r="23" spans="1:9" ht="12.75" customHeight="1" x14ac:dyDescent="0.25">
      <c r="A23" s="3"/>
      <c r="B23" s="41">
        <v>10</v>
      </c>
      <c r="C23" s="14" t="s">
        <v>105</v>
      </c>
      <c r="D23" s="15" t="s">
        <v>106</v>
      </c>
      <c r="E23" s="16" t="s">
        <v>12</v>
      </c>
      <c r="F23" s="17">
        <v>2</v>
      </c>
      <c r="G23" s="18"/>
      <c r="H23" s="42">
        <f t="shared" si="0"/>
        <v>0</v>
      </c>
      <c r="I23" s="3"/>
    </row>
    <row r="24" spans="1:9" ht="12.75" customHeight="1" x14ac:dyDescent="0.25">
      <c r="A24" s="3"/>
      <c r="B24" s="41">
        <v>11</v>
      </c>
      <c r="C24" s="14" t="s">
        <v>107</v>
      </c>
      <c r="D24" s="15" t="s">
        <v>108</v>
      </c>
      <c r="E24" s="16" t="s">
        <v>12</v>
      </c>
      <c r="F24" s="17">
        <v>6</v>
      </c>
      <c r="G24" s="18"/>
      <c r="H24" s="42">
        <f t="shared" si="0"/>
        <v>0</v>
      </c>
      <c r="I24" s="3"/>
    </row>
    <row r="25" spans="1:9" ht="12.75" customHeight="1" x14ac:dyDescent="0.25">
      <c r="A25" s="3"/>
      <c r="B25" s="41">
        <v>12</v>
      </c>
      <c r="C25" s="14" t="s">
        <v>91</v>
      </c>
      <c r="D25" s="15" t="s">
        <v>92</v>
      </c>
      <c r="E25" s="16" t="s">
        <v>12</v>
      </c>
      <c r="F25" s="17">
        <v>5</v>
      </c>
      <c r="G25" s="18"/>
      <c r="H25" s="42">
        <f t="shared" si="0"/>
        <v>0</v>
      </c>
      <c r="I25" s="3"/>
    </row>
    <row r="26" spans="1:9" ht="12.75" customHeight="1" x14ac:dyDescent="0.25">
      <c r="A26" s="3"/>
      <c r="B26" s="41">
        <v>13</v>
      </c>
      <c r="C26" s="14" t="s">
        <v>89</v>
      </c>
      <c r="D26" s="15" t="s">
        <v>90</v>
      </c>
      <c r="E26" s="16" t="s">
        <v>12</v>
      </c>
      <c r="F26" s="17">
        <v>16</v>
      </c>
      <c r="G26" s="18"/>
      <c r="H26" s="42">
        <f t="shared" ref="H26" si="1">ROUND(G26*F26,2)</f>
        <v>0</v>
      </c>
      <c r="I26" s="3"/>
    </row>
    <row r="27" spans="1:9" ht="12.75" customHeight="1" x14ac:dyDescent="0.25">
      <c r="A27" s="3"/>
      <c r="B27" s="41">
        <v>14</v>
      </c>
      <c r="C27" s="14" t="s">
        <v>109</v>
      </c>
      <c r="D27" s="15" t="s">
        <v>110</v>
      </c>
      <c r="E27" s="16" t="s">
        <v>12</v>
      </c>
      <c r="F27" s="17">
        <v>1</v>
      </c>
      <c r="G27" s="18"/>
      <c r="H27" s="42">
        <f t="shared" si="0"/>
        <v>0</v>
      </c>
      <c r="I27" s="3"/>
    </row>
    <row r="28" spans="1:9" ht="25.5" customHeight="1" x14ac:dyDescent="0.25">
      <c r="A28" s="3"/>
      <c r="B28" s="41">
        <v>15</v>
      </c>
      <c r="C28" s="14" t="s">
        <v>117</v>
      </c>
      <c r="D28" s="15" t="s">
        <v>118</v>
      </c>
      <c r="E28" s="16" t="s">
        <v>15</v>
      </c>
      <c r="F28" s="17">
        <v>45</v>
      </c>
      <c r="G28" s="18"/>
      <c r="H28" s="42">
        <f t="shared" si="0"/>
        <v>0</v>
      </c>
      <c r="I28" s="3"/>
    </row>
    <row r="29" spans="1:9" ht="12.75" customHeight="1" x14ac:dyDescent="0.25">
      <c r="A29" s="3"/>
      <c r="B29" s="41">
        <v>16</v>
      </c>
      <c r="C29" s="14" t="s">
        <v>119</v>
      </c>
      <c r="D29" s="15" t="s">
        <v>120</v>
      </c>
      <c r="E29" s="16" t="s">
        <v>15</v>
      </c>
      <c r="F29" s="17">
        <v>20</v>
      </c>
      <c r="G29" s="18"/>
      <c r="H29" s="42">
        <f t="shared" si="0"/>
        <v>0</v>
      </c>
      <c r="I29" s="3"/>
    </row>
    <row r="30" spans="1:9" ht="25" customHeight="1" x14ac:dyDescent="0.25">
      <c r="A30" s="3"/>
      <c r="B30" s="41">
        <v>17</v>
      </c>
      <c r="C30" s="14" t="s">
        <v>121</v>
      </c>
      <c r="D30" s="15" t="s">
        <v>122</v>
      </c>
      <c r="E30" s="16" t="s">
        <v>15</v>
      </c>
      <c r="F30" s="17">
        <v>10</v>
      </c>
      <c r="G30" s="18"/>
      <c r="H30" s="42">
        <f t="shared" si="0"/>
        <v>0</v>
      </c>
      <c r="I30" s="3"/>
    </row>
    <row r="31" spans="1:9" ht="26" customHeight="1" x14ac:dyDescent="0.25">
      <c r="A31" s="3"/>
      <c r="B31" s="41">
        <v>18</v>
      </c>
      <c r="C31" s="14" t="s">
        <v>123</v>
      </c>
      <c r="D31" s="15" t="s">
        <v>124</v>
      </c>
      <c r="E31" s="16" t="s">
        <v>15</v>
      </c>
      <c r="F31" s="17">
        <v>110</v>
      </c>
      <c r="G31" s="18"/>
      <c r="H31" s="42">
        <f t="shared" si="0"/>
        <v>0</v>
      </c>
      <c r="I31" s="3"/>
    </row>
    <row r="32" spans="1:9" ht="12.75" customHeight="1" x14ac:dyDescent="0.25">
      <c r="A32" s="3"/>
      <c r="B32" s="41">
        <v>19</v>
      </c>
      <c r="C32" s="14" t="s">
        <v>125</v>
      </c>
      <c r="D32" s="15" t="s">
        <v>126</v>
      </c>
      <c r="E32" s="16" t="s">
        <v>15</v>
      </c>
      <c r="F32" s="17">
        <v>140</v>
      </c>
      <c r="G32" s="18"/>
      <c r="H32" s="42">
        <f t="shared" si="0"/>
        <v>0</v>
      </c>
      <c r="I32" s="3"/>
    </row>
    <row r="33" spans="1:9" ht="12.75" customHeight="1" x14ac:dyDescent="0.25">
      <c r="A33" s="3"/>
      <c r="B33" s="41">
        <v>20</v>
      </c>
      <c r="C33" s="14" t="s">
        <v>127</v>
      </c>
      <c r="D33" s="15" t="s">
        <v>128</v>
      </c>
      <c r="E33" s="16" t="s">
        <v>15</v>
      </c>
      <c r="F33" s="17">
        <v>40</v>
      </c>
      <c r="G33" s="18"/>
      <c r="H33" s="42">
        <f t="shared" si="0"/>
        <v>0</v>
      </c>
      <c r="I33" s="3"/>
    </row>
    <row r="34" spans="1:9" ht="12.75" customHeight="1" x14ac:dyDescent="0.25">
      <c r="A34" s="3"/>
      <c r="B34" s="41">
        <v>21</v>
      </c>
      <c r="C34" s="14" t="s">
        <v>129</v>
      </c>
      <c r="D34" s="15" t="s">
        <v>130</v>
      </c>
      <c r="E34" s="16" t="s">
        <v>15</v>
      </c>
      <c r="F34" s="17">
        <v>100</v>
      </c>
      <c r="G34" s="18"/>
      <c r="H34" s="42">
        <f t="shared" si="0"/>
        <v>0</v>
      </c>
      <c r="I34" s="3"/>
    </row>
    <row r="35" spans="1:9" ht="12.75" customHeight="1" x14ac:dyDescent="0.25">
      <c r="A35" s="3"/>
      <c r="B35" s="41">
        <v>22</v>
      </c>
      <c r="C35" s="14" t="s">
        <v>111</v>
      </c>
      <c r="D35" s="15" t="s">
        <v>112</v>
      </c>
      <c r="E35" s="16" t="s">
        <v>12</v>
      </c>
      <c r="F35" s="17">
        <v>17</v>
      </c>
      <c r="G35" s="18"/>
      <c r="H35" s="42">
        <f t="shared" si="0"/>
        <v>0</v>
      </c>
      <c r="I35" s="3"/>
    </row>
    <row r="36" spans="1:9" ht="12.75" customHeight="1" x14ac:dyDescent="0.25">
      <c r="A36" s="3"/>
      <c r="B36" s="41">
        <v>23</v>
      </c>
      <c r="C36" s="14" t="s">
        <v>113</v>
      </c>
      <c r="D36" s="15" t="s">
        <v>114</v>
      </c>
      <c r="E36" s="16" t="s">
        <v>12</v>
      </c>
      <c r="F36" s="17">
        <v>15</v>
      </c>
      <c r="G36" s="18"/>
      <c r="H36" s="42">
        <f t="shared" si="0"/>
        <v>0</v>
      </c>
      <c r="I36" s="3"/>
    </row>
    <row r="37" spans="1:9" ht="12.75" customHeight="1" x14ac:dyDescent="0.25">
      <c r="A37" s="3"/>
      <c r="B37" s="41">
        <v>24</v>
      </c>
      <c r="C37" s="14" t="s">
        <v>115</v>
      </c>
      <c r="D37" s="15" t="s">
        <v>116</v>
      </c>
      <c r="E37" s="16" t="s">
        <v>12</v>
      </c>
      <c r="F37" s="17">
        <v>23</v>
      </c>
      <c r="G37" s="18"/>
      <c r="H37" s="42">
        <f t="shared" si="0"/>
        <v>0</v>
      </c>
      <c r="I37" s="3"/>
    </row>
    <row r="38" spans="1:9" ht="12.75" customHeight="1" x14ac:dyDescent="0.25">
      <c r="A38" s="3"/>
      <c r="B38" s="41">
        <v>25</v>
      </c>
      <c r="C38" s="14" t="s">
        <v>131</v>
      </c>
      <c r="D38" s="15" t="s">
        <v>132</v>
      </c>
      <c r="E38" s="16" t="s">
        <v>15</v>
      </c>
      <c r="F38" s="17">
        <v>18</v>
      </c>
      <c r="G38" s="18"/>
      <c r="H38" s="42">
        <f t="shared" si="0"/>
        <v>0</v>
      </c>
      <c r="I38" s="3"/>
    </row>
    <row r="39" spans="1:9" ht="12.75" customHeight="1" x14ac:dyDescent="0.25">
      <c r="A39" s="3"/>
      <c r="B39" s="41">
        <v>26</v>
      </c>
      <c r="C39" s="14" t="s">
        <v>77</v>
      </c>
      <c r="D39" s="19" t="s">
        <v>78</v>
      </c>
      <c r="E39" s="16" t="s">
        <v>15</v>
      </c>
      <c r="F39" s="17">
        <v>200</v>
      </c>
      <c r="G39" s="18"/>
      <c r="H39" s="42">
        <f t="shared" si="0"/>
        <v>0</v>
      </c>
      <c r="I39" s="3"/>
    </row>
    <row r="40" spans="1:9" ht="12.75" customHeight="1" x14ac:dyDescent="0.25">
      <c r="A40" s="3"/>
      <c r="B40" s="41">
        <v>27</v>
      </c>
      <c r="C40" s="61" t="s">
        <v>79</v>
      </c>
      <c r="D40" s="62" t="s">
        <v>80</v>
      </c>
      <c r="E40" s="16" t="s">
        <v>12</v>
      </c>
      <c r="F40" s="17">
        <v>16</v>
      </c>
      <c r="G40" s="18"/>
      <c r="H40" s="42">
        <f t="shared" si="0"/>
        <v>0</v>
      </c>
      <c r="I40" s="3"/>
    </row>
    <row r="41" spans="1:9" ht="25.5" customHeight="1" x14ac:dyDescent="0.25">
      <c r="A41" s="3"/>
      <c r="B41" s="41">
        <v>28</v>
      </c>
      <c r="C41" s="67" t="s">
        <v>81</v>
      </c>
      <c r="D41" s="62" t="s">
        <v>82</v>
      </c>
      <c r="E41" s="16" t="s">
        <v>12</v>
      </c>
      <c r="F41" s="17">
        <v>5</v>
      </c>
      <c r="G41" s="18"/>
      <c r="H41" s="42">
        <f t="shared" si="0"/>
        <v>0</v>
      </c>
      <c r="I41" s="3"/>
    </row>
    <row r="42" spans="1:9" ht="12.75" customHeight="1" x14ac:dyDescent="0.25">
      <c r="A42" s="3"/>
      <c r="B42" s="41">
        <v>29</v>
      </c>
      <c r="C42" s="14" t="s">
        <v>26</v>
      </c>
      <c r="D42" s="15" t="s">
        <v>27</v>
      </c>
      <c r="E42" s="16" t="s">
        <v>12</v>
      </c>
      <c r="F42" s="17">
        <v>2</v>
      </c>
      <c r="G42" s="18"/>
      <c r="H42" s="42">
        <f t="shared" ref="H42:H51" si="2">ROUND(G42*F42,2)</f>
        <v>0</v>
      </c>
      <c r="I42" s="3"/>
    </row>
    <row r="43" spans="1:9" ht="12.75" customHeight="1" x14ac:dyDescent="0.25">
      <c r="A43" s="3"/>
      <c r="B43" s="41">
        <v>30</v>
      </c>
      <c r="C43" s="14" t="s">
        <v>70</v>
      </c>
      <c r="D43" s="15" t="s">
        <v>71</v>
      </c>
      <c r="E43" s="16" t="s">
        <v>12</v>
      </c>
      <c r="F43" s="17">
        <v>10</v>
      </c>
      <c r="G43" s="18"/>
      <c r="H43" s="42">
        <f t="shared" si="2"/>
        <v>0</v>
      </c>
      <c r="I43" s="3"/>
    </row>
    <row r="44" spans="1:9" ht="26" customHeight="1" x14ac:dyDescent="0.25">
      <c r="A44" s="3"/>
      <c r="B44" s="41">
        <v>31</v>
      </c>
      <c r="C44" s="14" t="s">
        <v>72</v>
      </c>
      <c r="D44" s="15" t="s">
        <v>73</v>
      </c>
      <c r="E44" s="16" t="s">
        <v>12</v>
      </c>
      <c r="F44" s="17">
        <v>10</v>
      </c>
      <c r="G44" s="18"/>
      <c r="H44" s="42">
        <f t="shared" si="2"/>
        <v>0</v>
      </c>
      <c r="I44" s="3"/>
    </row>
    <row r="45" spans="1:9" ht="12.75" customHeight="1" x14ac:dyDescent="0.25">
      <c r="A45" s="3"/>
      <c r="B45" s="41">
        <v>32</v>
      </c>
      <c r="C45" s="14" t="s">
        <v>75</v>
      </c>
      <c r="D45" s="19" t="s">
        <v>76</v>
      </c>
      <c r="E45" s="16" t="s">
        <v>12</v>
      </c>
      <c r="F45" s="17">
        <v>1</v>
      </c>
      <c r="G45" s="18"/>
      <c r="H45" s="42">
        <f t="shared" si="2"/>
        <v>0</v>
      </c>
      <c r="I45" s="3"/>
    </row>
    <row r="46" spans="1:9" ht="12.75" customHeight="1" x14ac:dyDescent="0.25">
      <c r="A46" s="3"/>
      <c r="B46" s="41">
        <v>33</v>
      </c>
      <c r="C46" s="14" t="s">
        <v>29</v>
      </c>
      <c r="D46" s="15" t="s">
        <v>30</v>
      </c>
      <c r="E46" s="16" t="s">
        <v>12</v>
      </c>
      <c r="F46" s="17">
        <v>3</v>
      </c>
      <c r="G46" s="18"/>
      <c r="H46" s="42">
        <f t="shared" si="2"/>
        <v>0</v>
      </c>
      <c r="I46" s="3"/>
    </row>
    <row r="47" spans="1:9" ht="25.5" customHeight="1" x14ac:dyDescent="0.25">
      <c r="A47" s="3"/>
      <c r="B47" s="41">
        <v>34</v>
      </c>
      <c r="C47" s="14" t="s">
        <v>31</v>
      </c>
      <c r="D47" s="15" t="s">
        <v>32</v>
      </c>
      <c r="E47" s="16" t="s">
        <v>12</v>
      </c>
      <c r="F47" s="17">
        <v>11</v>
      </c>
      <c r="G47" s="18"/>
      <c r="H47" s="42">
        <f t="shared" si="2"/>
        <v>0</v>
      </c>
      <c r="I47" s="3"/>
    </row>
    <row r="48" spans="1:9" ht="25.5" customHeight="1" x14ac:dyDescent="0.25">
      <c r="A48" s="3"/>
      <c r="B48" s="41">
        <v>35</v>
      </c>
      <c r="C48" s="14" t="s">
        <v>133</v>
      </c>
      <c r="D48" s="15" t="s">
        <v>134</v>
      </c>
      <c r="E48" s="16" t="s">
        <v>12</v>
      </c>
      <c r="F48" s="17">
        <v>15</v>
      </c>
      <c r="G48" s="18"/>
      <c r="H48" s="42">
        <f t="shared" si="2"/>
        <v>0</v>
      </c>
      <c r="I48" s="3"/>
    </row>
    <row r="49" spans="1:9" ht="23" customHeight="1" x14ac:dyDescent="0.25">
      <c r="A49" s="3"/>
      <c r="B49" s="41">
        <v>36</v>
      </c>
      <c r="C49" s="14" t="s">
        <v>33</v>
      </c>
      <c r="D49" s="15" t="s">
        <v>34</v>
      </c>
      <c r="E49" s="16" t="s">
        <v>12</v>
      </c>
      <c r="F49" s="17">
        <v>4</v>
      </c>
      <c r="G49" s="18"/>
      <c r="H49" s="42">
        <f t="shared" si="2"/>
        <v>0</v>
      </c>
      <c r="I49" s="3"/>
    </row>
    <row r="50" spans="1:9" ht="26.5" customHeight="1" x14ac:dyDescent="0.25">
      <c r="A50" s="3"/>
      <c r="B50" s="41">
        <v>37</v>
      </c>
      <c r="C50" s="14" t="s">
        <v>35</v>
      </c>
      <c r="D50" s="15" t="s">
        <v>36</v>
      </c>
      <c r="E50" s="16" t="s">
        <v>15</v>
      </c>
      <c r="F50" s="17">
        <v>50</v>
      </c>
      <c r="G50" s="18"/>
      <c r="H50" s="42">
        <f t="shared" si="2"/>
        <v>0</v>
      </c>
      <c r="I50" s="3"/>
    </row>
    <row r="51" spans="1:9" ht="12.75" customHeight="1" x14ac:dyDescent="0.25">
      <c r="A51" s="3"/>
      <c r="B51" s="41">
        <v>38</v>
      </c>
      <c r="C51" s="14"/>
      <c r="D51" s="19" t="s">
        <v>28</v>
      </c>
      <c r="E51" s="16" t="s">
        <v>17</v>
      </c>
      <c r="F51" s="17">
        <v>30</v>
      </c>
      <c r="G51" s="18"/>
      <c r="H51" s="42">
        <f t="shared" si="2"/>
        <v>0</v>
      </c>
      <c r="I51" s="3"/>
    </row>
    <row r="52" spans="1:9" ht="15.9" customHeight="1" x14ac:dyDescent="0.35">
      <c r="A52" s="7"/>
      <c r="B52" s="41"/>
      <c r="C52" s="11"/>
      <c r="D52" s="12" t="s">
        <v>16</v>
      </c>
      <c r="E52" s="10"/>
      <c r="F52" s="10"/>
      <c r="G52" s="13"/>
      <c r="H52" s="42"/>
      <c r="I52" s="7"/>
    </row>
    <row r="53" spans="1:9" ht="11.9" customHeight="1" x14ac:dyDescent="0.25">
      <c r="A53" s="3"/>
      <c r="B53" s="41">
        <v>39</v>
      </c>
      <c r="C53" s="14"/>
      <c r="D53" s="63" t="s">
        <v>38</v>
      </c>
      <c r="E53" s="16" t="s">
        <v>12</v>
      </c>
      <c r="F53" s="17">
        <v>1</v>
      </c>
      <c r="G53" s="18"/>
      <c r="H53" s="42">
        <f t="shared" ref="H53:H88" si="3">ROUND(G53*F53,2)</f>
        <v>0</v>
      </c>
      <c r="I53" s="9"/>
    </row>
    <row r="54" spans="1:9" ht="26.5" customHeight="1" x14ac:dyDescent="0.25">
      <c r="A54" s="3"/>
      <c r="B54" s="41">
        <v>40</v>
      </c>
      <c r="C54" s="14"/>
      <c r="D54" s="63" t="s">
        <v>40</v>
      </c>
      <c r="E54" s="16" t="s">
        <v>12</v>
      </c>
      <c r="F54" s="17">
        <v>1</v>
      </c>
      <c r="G54" s="18"/>
      <c r="H54" s="42">
        <f t="shared" si="3"/>
        <v>0</v>
      </c>
      <c r="I54" s="9"/>
    </row>
    <row r="55" spans="1:9" ht="29.5" customHeight="1" x14ac:dyDescent="0.25">
      <c r="A55" s="3"/>
      <c r="B55" s="41">
        <v>41</v>
      </c>
      <c r="C55" s="14"/>
      <c r="D55" s="63" t="s">
        <v>41</v>
      </c>
      <c r="E55" s="16" t="s">
        <v>12</v>
      </c>
      <c r="F55" s="17">
        <v>1</v>
      </c>
      <c r="G55" s="18"/>
      <c r="H55" s="42">
        <f t="shared" si="3"/>
        <v>0</v>
      </c>
      <c r="I55" s="9"/>
    </row>
    <row r="56" spans="1:9" ht="24.5" customHeight="1" x14ac:dyDescent="0.25">
      <c r="A56" s="3"/>
      <c r="B56" s="41">
        <v>42</v>
      </c>
      <c r="C56" s="14"/>
      <c r="D56" s="63" t="s">
        <v>42</v>
      </c>
      <c r="E56" s="16" t="s">
        <v>12</v>
      </c>
      <c r="F56" s="17">
        <v>2</v>
      </c>
      <c r="G56" s="18"/>
      <c r="H56" s="42">
        <f t="shared" si="3"/>
        <v>0</v>
      </c>
      <c r="I56" s="9"/>
    </row>
    <row r="57" spans="1:9" ht="11.9" customHeight="1" x14ac:dyDescent="0.25">
      <c r="A57" s="3"/>
      <c r="B57" s="41">
        <v>43</v>
      </c>
      <c r="C57" s="14"/>
      <c r="D57" s="63" t="s">
        <v>43</v>
      </c>
      <c r="E57" s="16" t="s">
        <v>12</v>
      </c>
      <c r="F57" s="17">
        <v>4</v>
      </c>
      <c r="G57" s="18"/>
      <c r="H57" s="42">
        <f t="shared" si="3"/>
        <v>0</v>
      </c>
      <c r="I57" s="9"/>
    </row>
    <row r="58" spans="1:9" ht="11.9" customHeight="1" x14ac:dyDescent="0.25">
      <c r="A58" s="3"/>
      <c r="B58" s="41">
        <v>44</v>
      </c>
      <c r="C58" s="14"/>
      <c r="D58" s="63" t="s">
        <v>44</v>
      </c>
      <c r="E58" s="16" t="s">
        <v>12</v>
      </c>
      <c r="F58" s="17">
        <v>4</v>
      </c>
      <c r="G58" s="18"/>
      <c r="H58" s="42">
        <f t="shared" si="3"/>
        <v>0</v>
      </c>
      <c r="I58" s="9"/>
    </row>
    <row r="59" spans="1:9" ht="23.5" customHeight="1" x14ac:dyDescent="0.25">
      <c r="A59" s="3"/>
      <c r="B59" s="41">
        <v>45</v>
      </c>
      <c r="C59" s="14"/>
      <c r="D59" s="63" t="s">
        <v>51</v>
      </c>
      <c r="E59" s="16" t="s">
        <v>12</v>
      </c>
      <c r="F59" s="17">
        <v>7</v>
      </c>
      <c r="G59" s="18"/>
      <c r="H59" s="42">
        <f t="shared" si="3"/>
        <v>0</v>
      </c>
      <c r="I59" s="9"/>
    </row>
    <row r="60" spans="1:9" ht="24.5" customHeight="1" x14ac:dyDescent="0.25">
      <c r="A60" s="3"/>
      <c r="B60" s="41">
        <v>46</v>
      </c>
      <c r="C60" s="14"/>
      <c r="D60" s="63" t="s">
        <v>52</v>
      </c>
      <c r="E60" s="16" t="s">
        <v>12</v>
      </c>
      <c r="F60" s="17">
        <v>4</v>
      </c>
      <c r="G60" s="18"/>
      <c r="H60" s="42">
        <f t="shared" si="3"/>
        <v>0</v>
      </c>
      <c r="I60" s="9"/>
    </row>
    <row r="61" spans="1:9" ht="11.9" customHeight="1" x14ac:dyDescent="0.25">
      <c r="A61" s="3"/>
      <c r="B61" s="41">
        <v>47</v>
      </c>
      <c r="C61" s="14"/>
      <c r="D61" s="63" t="s">
        <v>53</v>
      </c>
      <c r="E61" s="16" t="s">
        <v>12</v>
      </c>
      <c r="F61" s="17">
        <v>4</v>
      </c>
      <c r="G61" s="18"/>
      <c r="H61" s="42">
        <f t="shared" si="3"/>
        <v>0</v>
      </c>
      <c r="I61" s="9"/>
    </row>
    <row r="62" spans="1:9" ht="11.9" customHeight="1" x14ac:dyDescent="0.25">
      <c r="A62" s="3"/>
      <c r="B62" s="41">
        <v>48</v>
      </c>
      <c r="C62" s="14"/>
      <c r="D62" s="63" t="s">
        <v>54</v>
      </c>
      <c r="E62" s="64" t="s">
        <v>12</v>
      </c>
      <c r="F62" s="65">
        <v>1</v>
      </c>
      <c r="G62" s="66"/>
      <c r="H62" s="42">
        <f t="shared" si="3"/>
        <v>0</v>
      </c>
      <c r="I62" s="9"/>
    </row>
    <row r="63" spans="1:9" ht="11.9" customHeight="1" x14ac:dyDescent="0.25">
      <c r="A63" s="3"/>
      <c r="B63" s="41">
        <v>49</v>
      </c>
      <c r="C63" s="14"/>
      <c r="D63" s="63" t="s">
        <v>55</v>
      </c>
      <c r="E63" s="64" t="s">
        <v>12</v>
      </c>
      <c r="F63" s="65">
        <v>1</v>
      </c>
      <c r="G63" s="66"/>
      <c r="H63" s="42">
        <f t="shared" si="3"/>
        <v>0</v>
      </c>
      <c r="I63" s="9"/>
    </row>
    <row r="64" spans="1:9" ht="11.9" customHeight="1" x14ac:dyDescent="0.25">
      <c r="A64" s="3"/>
      <c r="B64" s="41">
        <v>50</v>
      </c>
      <c r="C64" s="14"/>
      <c r="D64" s="63" t="s">
        <v>59</v>
      </c>
      <c r="E64" s="16" t="s">
        <v>12</v>
      </c>
      <c r="F64" s="17">
        <v>1</v>
      </c>
      <c r="G64" s="18"/>
      <c r="H64" s="42">
        <f t="shared" si="3"/>
        <v>0</v>
      </c>
      <c r="I64" s="9"/>
    </row>
    <row r="65" spans="1:9" ht="11.9" customHeight="1" x14ac:dyDescent="0.25">
      <c r="A65" s="3"/>
      <c r="B65" s="41">
        <v>51</v>
      </c>
      <c r="C65" s="14"/>
      <c r="D65" s="63" t="s">
        <v>60</v>
      </c>
      <c r="E65" s="16" t="s">
        <v>12</v>
      </c>
      <c r="F65" s="17">
        <v>3</v>
      </c>
      <c r="G65" s="18"/>
      <c r="H65" s="42">
        <f t="shared" si="3"/>
        <v>0</v>
      </c>
      <c r="I65" s="9"/>
    </row>
    <row r="66" spans="1:9" ht="11.9" customHeight="1" x14ac:dyDescent="0.25">
      <c r="A66" s="3"/>
      <c r="B66" s="41">
        <v>52</v>
      </c>
      <c r="C66" s="14"/>
      <c r="D66" s="63" t="s">
        <v>69</v>
      </c>
      <c r="E66" s="16" t="s">
        <v>12</v>
      </c>
      <c r="F66" s="17">
        <v>1</v>
      </c>
      <c r="G66" s="18"/>
      <c r="H66" s="42">
        <f t="shared" si="3"/>
        <v>0</v>
      </c>
      <c r="I66" s="9"/>
    </row>
    <row r="67" spans="1:9" ht="11.9" customHeight="1" x14ac:dyDescent="0.25">
      <c r="A67" s="3"/>
      <c r="B67" s="41">
        <v>53</v>
      </c>
      <c r="C67" s="14"/>
      <c r="D67" s="63" t="s">
        <v>49</v>
      </c>
      <c r="E67" s="16" t="s">
        <v>12</v>
      </c>
      <c r="F67" s="17">
        <v>1</v>
      </c>
      <c r="G67" s="18"/>
      <c r="H67" s="42">
        <f t="shared" si="3"/>
        <v>0</v>
      </c>
      <c r="I67" s="9"/>
    </row>
    <row r="68" spans="1:9" ht="11.9" customHeight="1" x14ac:dyDescent="0.25">
      <c r="A68" s="3"/>
      <c r="B68" s="41">
        <v>54</v>
      </c>
      <c r="C68" s="14"/>
      <c r="D68" s="20" t="s">
        <v>48</v>
      </c>
      <c r="E68" s="16" t="s">
        <v>12</v>
      </c>
      <c r="F68" s="17">
        <v>1</v>
      </c>
      <c r="G68" s="18"/>
      <c r="H68" s="42">
        <f t="shared" si="3"/>
        <v>0</v>
      </c>
      <c r="I68" s="9"/>
    </row>
    <row r="69" spans="1:9" ht="11.9" customHeight="1" x14ac:dyDescent="0.25">
      <c r="A69" s="3"/>
      <c r="B69" s="41">
        <v>55</v>
      </c>
      <c r="C69" s="14"/>
      <c r="D69" s="20" t="s">
        <v>47</v>
      </c>
      <c r="E69" s="16" t="s">
        <v>12</v>
      </c>
      <c r="F69" s="17">
        <v>5</v>
      </c>
      <c r="G69" s="18"/>
      <c r="H69" s="42">
        <f t="shared" si="3"/>
        <v>0</v>
      </c>
      <c r="I69" s="9"/>
    </row>
    <row r="70" spans="1:9" ht="11.9" customHeight="1" x14ac:dyDescent="0.25">
      <c r="A70" s="3"/>
      <c r="B70" s="41">
        <v>56</v>
      </c>
      <c r="C70" s="14"/>
      <c r="D70" s="20" t="s">
        <v>50</v>
      </c>
      <c r="E70" s="16" t="s">
        <v>12</v>
      </c>
      <c r="F70" s="17">
        <v>1</v>
      </c>
      <c r="G70" s="18"/>
      <c r="H70" s="42">
        <f t="shared" si="3"/>
        <v>0</v>
      </c>
      <c r="I70" s="9"/>
    </row>
    <row r="71" spans="1:9" ht="11.9" customHeight="1" x14ac:dyDescent="0.25">
      <c r="A71" s="3"/>
      <c r="B71" s="41">
        <v>57</v>
      </c>
      <c r="C71" s="14"/>
      <c r="D71" s="20" t="s">
        <v>46</v>
      </c>
      <c r="E71" s="16" t="s">
        <v>12</v>
      </c>
      <c r="F71" s="17">
        <v>10</v>
      </c>
      <c r="G71" s="18"/>
      <c r="H71" s="42">
        <f t="shared" si="3"/>
        <v>0</v>
      </c>
      <c r="I71" s="9"/>
    </row>
    <row r="72" spans="1:9" ht="11.9" customHeight="1" x14ac:dyDescent="0.25">
      <c r="A72" s="3"/>
      <c r="B72" s="41">
        <v>58</v>
      </c>
      <c r="C72" s="14"/>
      <c r="D72" s="20" t="s">
        <v>64</v>
      </c>
      <c r="E72" s="16" t="s">
        <v>12</v>
      </c>
      <c r="F72" s="17">
        <v>6</v>
      </c>
      <c r="G72" s="18"/>
      <c r="H72" s="42">
        <f t="shared" si="3"/>
        <v>0</v>
      </c>
      <c r="I72" s="9"/>
    </row>
    <row r="73" spans="1:9" ht="27.5" customHeight="1" x14ac:dyDescent="0.25">
      <c r="A73" s="3"/>
      <c r="B73" s="41">
        <v>59</v>
      </c>
      <c r="C73" s="14"/>
      <c r="D73" s="20" t="s">
        <v>45</v>
      </c>
      <c r="E73" s="16" t="s">
        <v>12</v>
      </c>
      <c r="F73" s="17">
        <v>1</v>
      </c>
      <c r="G73" s="18"/>
      <c r="H73" s="42">
        <f t="shared" si="3"/>
        <v>0</v>
      </c>
      <c r="I73" s="9"/>
    </row>
    <row r="74" spans="1:9" ht="11.9" customHeight="1" x14ac:dyDescent="0.25">
      <c r="A74" s="3"/>
      <c r="B74" s="41">
        <v>60</v>
      </c>
      <c r="C74" s="14"/>
      <c r="D74" s="20" t="s">
        <v>61</v>
      </c>
      <c r="E74" s="16" t="s">
        <v>12</v>
      </c>
      <c r="F74" s="17">
        <v>1</v>
      </c>
      <c r="G74" s="18"/>
      <c r="H74" s="42">
        <f t="shared" si="3"/>
        <v>0</v>
      </c>
      <c r="I74" s="9"/>
    </row>
    <row r="75" spans="1:9" ht="11.9" customHeight="1" x14ac:dyDescent="0.25">
      <c r="A75" s="3"/>
      <c r="B75" s="41">
        <v>61</v>
      </c>
      <c r="C75" s="14"/>
      <c r="D75" s="20" t="s">
        <v>39</v>
      </c>
      <c r="E75" s="16" t="s">
        <v>12</v>
      </c>
      <c r="F75" s="17">
        <v>25</v>
      </c>
      <c r="G75" s="18"/>
      <c r="H75" s="42">
        <f t="shared" si="3"/>
        <v>0</v>
      </c>
      <c r="I75" s="9"/>
    </row>
    <row r="76" spans="1:9" ht="11.9" customHeight="1" x14ac:dyDescent="0.25">
      <c r="A76" s="3"/>
      <c r="B76" s="41">
        <v>62</v>
      </c>
      <c r="C76" s="14"/>
      <c r="D76" s="20" t="s">
        <v>57</v>
      </c>
      <c r="E76" s="16" t="s">
        <v>12</v>
      </c>
      <c r="F76" s="17">
        <v>1</v>
      </c>
      <c r="G76" s="18"/>
      <c r="H76" s="42">
        <f t="shared" si="3"/>
        <v>0</v>
      </c>
      <c r="I76" s="9"/>
    </row>
    <row r="77" spans="1:9" ht="11.9" customHeight="1" x14ac:dyDescent="0.25">
      <c r="A77" s="3"/>
      <c r="B77" s="41">
        <v>63</v>
      </c>
      <c r="C77" s="14"/>
      <c r="D77" s="20" t="s">
        <v>56</v>
      </c>
      <c r="E77" s="16" t="s">
        <v>15</v>
      </c>
      <c r="F77" s="17">
        <v>45</v>
      </c>
      <c r="G77" s="18"/>
      <c r="H77" s="42">
        <f t="shared" si="3"/>
        <v>0</v>
      </c>
      <c r="I77" s="9"/>
    </row>
    <row r="78" spans="1:9" ht="11.9" customHeight="1" x14ac:dyDescent="0.25">
      <c r="A78" s="3"/>
      <c r="B78" s="41">
        <v>64</v>
      </c>
      <c r="C78" s="14"/>
      <c r="D78" s="20" t="s">
        <v>23</v>
      </c>
      <c r="E78" s="16" t="s">
        <v>15</v>
      </c>
      <c r="F78" s="17">
        <v>20</v>
      </c>
      <c r="G78" s="18"/>
      <c r="H78" s="42">
        <f t="shared" si="3"/>
        <v>0</v>
      </c>
      <c r="I78" s="9"/>
    </row>
    <row r="79" spans="1:9" ht="11.9" customHeight="1" x14ac:dyDescent="0.25">
      <c r="A79" s="3"/>
      <c r="B79" s="41">
        <v>65</v>
      </c>
      <c r="C79" s="14"/>
      <c r="D79" s="20" t="s">
        <v>62</v>
      </c>
      <c r="E79" s="16" t="s">
        <v>15</v>
      </c>
      <c r="F79" s="17">
        <v>10</v>
      </c>
      <c r="G79" s="18"/>
      <c r="H79" s="42">
        <f t="shared" si="3"/>
        <v>0</v>
      </c>
      <c r="I79" s="9"/>
    </row>
    <row r="80" spans="1:9" ht="11.9" customHeight="1" x14ac:dyDescent="0.25">
      <c r="A80" s="3"/>
      <c r="B80" s="41">
        <v>66</v>
      </c>
      <c r="C80" s="14"/>
      <c r="D80" s="20" t="s">
        <v>24</v>
      </c>
      <c r="E80" s="16" t="s">
        <v>15</v>
      </c>
      <c r="F80" s="17">
        <v>110</v>
      </c>
      <c r="G80" s="18"/>
      <c r="H80" s="42">
        <f t="shared" si="3"/>
        <v>0</v>
      </c>
      <c r="I80" s="9"/>
    </row>
    <row r="81" spans="1:9" ht="11.9" customHeight="1" x14ac:dyDescent="0.25">
      <c r="A81" s="3"/>
      <c r="B81" s="41">
        <v>67</v>
      </c>
      <c r="C81" s="14"/>
      <c r="D81" s="20" t="s">
        <v>58</v>
      </c>
      <c r="E81" s="16" t="s">
        <v>15</v>
      </c>
      <c r="F81" s="17">
        <v>120</v>
      </c>
      <c r="G81" s="18"/>
      <c r="H81" s="42">
        <f t="shared" si="3"/>
        <v>0</v>
      </c>
      <c r="I81" s="9"/>
    </row>
    <row r="82" spans="1:9" ht="11.9" customHeight="1" x14ac:dyDescent="0.25">
      <c r="A82" s="3"/>
      <c r="B82" s="41">
        <v>68</v>
      </c>
      <c r="C82" s="14"/>
      <c r="D82" s="20" t="s">
        <v>63</v>
      </c>
      <c r="E82" s="16" t="s">
        <v>15</v>
      </c>
      <c r="F82" s="17">
        <v>20</v>
      </c>
      <c r="G82" s="18"/>
      <c r="H82" s="42">
        <f t="shared" si="3"/>
        <v>0</v>
      </c>
      <c r="I82" s="9"/>
    </row>
    <row r="83" spans="1:9" ht="11.9" customHeight="1" x14ac:dyDescent="0.25">
      <c r="A83" s="3"/>
      <c r="B83" s="41">
        <v>69</v>
      </c>
      <c r="C83" s="14"/>
      <c r="D83" s="20" t="s">
        <v>65</v>
      </c>
      <c r="E83" s="16" t="s">
        <v>15</v>
      </c>
      <c r="F83" s="17">
        <v>40</v>
      </c>
      <c r="G83" s="18"/>
      <c r="H83" s="42">
        <f t="shared" si="3"/>
        <v>0</v>
      </c>
      <c r="I83" s="9"/>
    </row>
    <row r="84" spans="1:9" ht="11.9" customHeight="1" x14ac:dyDescent="0.25">
      <c r="A84" s="3"/>
      <c r="B84" s="41">
        <v>70</v>
      </c>
      <c r="C84" s="14"/>
      <c r="D84" s="20" t="s">
        <v>66</v>
      </c>
      <c r="E84" s="16" t="s">
        <v>15</v>
      </c>
      <c r="F84" s="17">
        <v>100</v>
      </c>
      <c r="G84" s="18"/>
      <c r="H84" s="42">
        <f t="shared" si="3"/>
        <v>0</v>
      </c>
      <c r="I84" s="9"/>
    </row>
    <row r="85" spans="1:9" ht="11.9" customHeight="1" x14ac:dyDescent="0.25">
      <c r="A85" s="3"/>
      <c r="B85" s="41">
        <v>71</v>
      </c>
      <c r="C85" s="14"/>
      <c r="D85" s="20" t="s">
        <v>67</v>
      </c>
      <c r="E85" s="16" t="s">
        <v>15</v>
      </c>
      <c r="F85" s="17">
        <v>15</v>
      </c>
      <c r="G85" s="18"/>
      <c r="H85" s="42">
        <f t="shared" si="3"/>
        <v>0</v>
      </c>
      <c r="I85" s="9"/>
    </row>
    <row r="86" spans="1:9" ht="11.9" customHeight="1" x14ac:dyDescent="0.25">
      <c r="A86" s="3"/>
      <c r="B86" s="41">
        <v>72</v>
      </c>
      <c r="C86" s="14"/>
      <c r="D86" s="20" t="s">
        <v>68</v>
      </c>
      <c r="E86" s="16" t="s">
        <v>15</v>
      </c>
      <c r="F86" s="17">
        <v>3</v>
      </c>
      <c r="G86" s="18"/>
      <c r="H86" s="42">
        <f t="shared" si="3"/>
        <v>0</v>
      </c>
      <c r="I86" s="9"/>
    </row>
    <row r="87" spans="1:9" ht="11.9" customHeight="1" x14ac:dyDescent="0.25">
      <c r="A87" s="3"/>
      <c r="B87" s="41">
        <v>73</v>
      </c>
      <c r="C87" s="14"/>
      <c r="D87" s="20" t="s">
        <v>135</v>
      </c>
      <c r="E87" s="16" t="s">
        <v>12</v>
      </c>
      <c r="F87" s="17">
        <v>20</v>
      </c>
      <c r="G87" s="18"/>
      <c r="H87" s="42">
        <f t="shared" si="3"/>
        <v>0</v>
      </c>
      <c r="I87" s="9"/>
    </row>
    <row r="88" spans="1:9" ht="27.5" customHeight="1" x14ac:dyDescent="0.25">
      <c r="A88" s="3"/>
      <c r="B88" s="41">
        <v>74</v>
      </c>
      <c r="C88" s="14"/>
      <c r="D88" s="62" t="s">
        <v>22</v>
      </c>
      <c r="E88" s="16" t="s">
        <v>136</v>
      </c>
      <c r="F88" s="17">
        <v>1</v>
      </c>
      <c r="G88" s="18"/>
      <c r="H88" s="42">
        <f t="shared" si="3"/>
        <v>0</v>
      </c>
      <c r="I88" s="9"/>
    </row>
    <row r="89" spans="1:9" ht="15" customHeight="1" x14ac:dyDescent="0.35">
      <c r="A89" s="7"/>
      <c r="B89" s="41"/>
      <c r="C89" s="11"/>
      <c r="D89" s="12" t="s">
        <v>18</v>
      </c>
      <c r="E89" s="10"/>
      <c r="F89" s="10"/>
      <c r="G89" s="13"/>
      <c r="H89" s="40"/>
      <c r="I89" s="7"/>
    </row>
    <row r="90" spans="1:9" ht="11.9" customHeight="1" x14ac:dyDescent="0.25">
      <c r="A90" s="3"/>
      <c r="B90" s="41">
        <v>75</v>
      </c>
      <c r="C90" s="14"/>
      <c r="D90" s="15" t="s">
        <v>19</v>
      </c>
      <c r="E90" s="16" t="s">
        <v>20</v>
      </c>
      <c r="F90" s="17">
        <v>1</v>
      </c>
      <c r="G90" s="18"/>
      <c r="H90" s="42">
        <f>ROUND(G90*F90,2)</f>
        <v>0</v>
      </c>
      <c r="I90" s="3"/>
    </row>
    <row r="91" spans="1:9" ht="11.9" customHeight="1" x14ac:dyDescent="0.25">
      <c r="A91" s="3"/>
      <c r="B91" s="41">
        <v>76</v>
      </c>
      <c r="C91" s="14"/>
      <c r="D91" s="62" t="s">
        <v>137</v>
      </c>
      <c r="E91" s="16" t="s">
        <v>136</v>
      </c>
      <c r="F91" s="17">
        <v>1</v>
      </c>
      <c r="G91" s="18"/>
      <c r="H91" s="42">
        <f>ROUND(G91*F91,2)</f>
        <v>0</v>
      </c>
      <c r="I91" s="3"/>
    </row>
    <row r="92" spans="1:9" ht="11.9" customHeight="1" x14ac:dyDescent="0.25">
      <c r="A92" s="3"/>
      <c r="B92" s="41">
        <v>77</v>
      </c>
      <c r="C92" s="14"/>
      <c r="D92" s="15" t="s">
        <v>25</v>
      </c>
      <c r="E92" s="16" t="s">
        <v>12</v>
      </c>
      <c r="F92" s="17">
        <v>1</v>
      </c>
      <c r="G92" s="18"/>
      <c r="H92" s="42">
        <f>ROUND(G92*F92,2)</f>
        <v>0</v>
      </c>
      <c r="I92" s="3"/>
    </row>
    <row r="93" spans="1:9" ht="11.9" customHeight="1" x14ac:dyDescent="0.25">
      <c r="A93" s="3"/>
      <c r="B93" s="43">
        <v>78</v>
      </c>
      <c r="C93" s="44"/>
      <c r="D93" s="45" t="s">
        <v>21</v>
      </c>
      <c r="E93" s="46" t="s">
        <v>12</v>
      </c>
      <c r="F93" s="47">
        <v>1</v>
      </c>
      <c r="G93" s="48"/>
      <c r="H93" s="49">
        <f>ROUND(G93*F93,2)</f>
        <v>0</v>
      </c>
      <c r="I93" s="3"/>
    </row>
    <row r="94" spans="1:9" ht="11.9" customHeight="1" x14ac:dyDescent="0.3">
      <c r="G94" s="2"/>
    </row>
    <row r="65537" ht="12.75" customHeight="1" x14ac:dyDescent="0.3"/>
    <row r="65538" ht="12.75" customHeight="1" x14ac:dyDescent="0.3"/>
    <row r="65539" ht="12.75" customHeight="1" x14ac:dyDescent="0.3"/>
    <row r="65540" ht="12.75" customHeight="1" x14ac:dyDescent="0.3"/>
    <row r="65541" ht="12.75" customHeight="1" x14ac:dyDescent="0.3"/>
    <row r="65542" ht="12.75" customHeight="1" x14ac:dyDescent="0.3"/>
    <row r="65543" ht="12.75" customHeight="1" x14ac:dyDescent="0.3"/>
    <row r="65544" ht="12.75" customHeight="1" x14ac:dyDescent="0.3"/>
    <row r="65545" ht="12.75" customHeight="1" x14ac:dyDescent="0.3"/>
    <row r="65546" ht="12.75" customHeight="1" x14ac:dyDescent="0.3"/>
    <row r="65547" ht="12.75" customHeight="1" x14ac:dyDescent="0.3"/>
    <row r="65548" ht="12.75" customHeight="1" x14ac:dyDescent="0.3"/>
    <row r="65549" ht="12.75" customHeight="1" x14ac:dyDescent="0.3"/>
    <row r="65550" ht="12.75" customHeight="1" x14ac:dyDescent="0.3"/>
    <row r="65551" ht="12.75" customHeight="1" x14ac:dyDescent="0.3"/>
    <row r="65552" ht="12.75" customHeight="1" x14ac:dyDescent="0.3"/>
    <row r="65553" ht="12.75" customHeight="1" x14ac:dyDescent="0.3"/>
    <row r="65554" ht="12.75" customHeight="1" x14ac:dyDescent="0.3"/>
    <row r="65555" ht="12.75" customHeight="1" x14ac:dyDescent="0.3"/>
    <row r="65556" ht="12.75" customHeight="1" x14ac:dyDescent="0.3"/>
  </sheetData>
  <mergeCells count="3">
    <mergeCell ref="G9:H9"/>
    <mergeCell ref="B10:F10"/>
    <mergeCell ref="G10:H10"/>
  </mergeCells>
  <phoneticPr fontId="18" type="noConversion"/>
  <pageMargins left="0.19685039370078741" right="0.19685039370078741" top="0.19685039370078741" bottom="0.19685039370078741" header="0.19685039370078741" footer="0.19685039370078741"/>
  <pageSetup paperSize="9" scale="72" orientation="portrait" r:id="rId1"/>
  <headerFooter scaleWithDoc="0" alignWithMargins="0"/>
  <ignoredErrors>
    <ignoredError sqref="C14:C5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Laboratoře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_</dc:creator>
  <cp:lastModifiedBy>Radim _</cp:lastModifiedBy>
  <cp:lastPrinted>2025-10-14T12:44:41Z</cp:lastPrinted>
  <dcterms:created xsi:type="dcterms:W3CDTF">2025-03-24T08:01:25Z</dcterms:created>
  <dcterms:modified xsi:type="dcterms:W3CDTF">2026-01-25T12:34:39Z</dcterms:modified>
</cp:coreProperties>
</file>